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aS Spend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7">
    <font>
      <name val="Calibri"/>
      <family val="2"/>
      <color theme="1"/>
      <sz val="11"/>
      <scheme val="minor"/>
    </font>
    <font>
      <name val="Calibri"/>
      <b val="1"/>
      <color rgb="00131313"/>
      <sz val="16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sz val="11"/>
    </font>
    <font>
      <name val="Consolas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A1A1A"/>
        <bgColor rgb="001A1A1A"/>
      </patternFill>
    </fill>
    <fill>
      <patternFill patternType="solid">
        <fgColor rgb="00262626"/>
        <bgColor rgb="00262626"/>
      </patternFill>
    </fill>
  </fills>
  <borders count="3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6" fillId="3" borderId="2" applyAlignment="1" pivotButton="0" quotePrefix="0" xfId="0">
      <alignment horizontal="left" vertical="center"/>
    </xf>
    <xf numFmtId="164" fontId="6" fillId="3" borderId="2" applyAlignment="1" pivotButton="0" quotePrefix="0" xfId="0">
      <alignment horizontal="right" vertical="center"/>
    </xf>
    <xf numFmtId="0" fontId="0" fillId="3" borderId="2" pivotButton="0" quotePrefix="0" xfId="0"/>
    <xf numFmtId="0" fontId="6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24" customWidth="1" min="3" max="3"/>
    <col width="14" customWidth="1" min="4" max="4"/>
    <col width="18" customWidth="1" min="5" max="5"/>
    <col width="28" customWidth="1" min="6" max="6"/>
    <col width="34" customWidth="1" min="7" max="7"/>
  </cols>
  <sheetData>
    <row r="1" ht="28" customHeight="1">
      <c r="A1" s="1" t="inlineStr">
        <is>
          <t>Aethonex — SaaS Spend Audit &amp; Workflow Assessment Worksheet</t>
        </is>
      </c>
    </row>
    <row r="2" ht="18" customHeight="1">
      <c r="A2" s="2" t="inlineStr">
        <is>
          <t>Instructions: List your recurring software tools below. Use this sheet to identify per-seat inflation and candidates for self-hosted workflow ownership.</t>
        </is>
      </c>
    </row>
    <row r="4" ht="26" customHeight="1">
      <c r="A4" s="3" t="inlineStr">
        <is>
          <t>Subscription / Vendor</t>
        </is>
      </c>
      <c r="B4" s="4" t="inlineStr">
        <is>
          <t>Monthly Cost (£ / $)</t>
        </is>
      </c>
      <c r="C4" s="4" t="inlineStr">
        <is>
          <t>Annual Cost (Formula)</t>
        </is>
      </c>
      <c r="D4" s="5" t="inlineStr">
        <is>
          <t>Seats Used</t>
        </is>
      </c>
      <c r="E4" s="4" t="inlineStr">
        <is>
          <t>Cost per Seat /mo</t>
        </is>
      </c>
      <c r="F4" s="5" t="inlineStr">
        <is>
          <t>Feels Overpriced? (Yes/No)</t>
        </is>
      </c>
      <c r="G4" s="5" t="inlineStr">
        <is>
          <t>Initial Decision (Keep/Replace/Build)</t>
        </is>
      </c>
    </row>
    <row r="5" ht="20" customHeight="1">
      <c r="A5" s="6" t="inlineStr">
        <is>
          <t>Project Management &amp; Internal Tasks</t>
        </is>
      </c>
      <c r="B5" s="7" t="n">
        <v>450</v>
      </c>
      <c r="C5" s="7">
        <f>B5*12</f>
        <v/>
      </c>
      <c r="D5" s="8" t="n">
        <v>18</v>
      </c>
      <c r="E5" s="7">
        <f>IF(D5&gt;0, B5/D5, 0)</f>
        <v/>
      </c>
      <c r="F5" s="9" t="inlineStr">
        <is>
          <t>Yes</t>
        </is>
      </c>
      <c r="G5" s="10" t="inlineStr">
        <is>
          <t>Build</t>
        </is>
      </c>
    </row>
    <row r="6" ht="20" customHeight="1">
      <c r="A6" s="6" t="inlineStr">
        <is>
          <t>Client Document Portal &amp; Intake</t>
        </is>
      </c>
      <c r="B6" s="7" t="n">
        <v>280</v>
      </c>
      <c r="C6" s="7">
        <f>B6*12</f>
        <v/>
      </c>
      <c r="D6" s="8" t="n">
        <v>8</v>
      </c>
      <c r="E6" s="7">
        <f>IF(D6&gt;0, B6/D6, 0)</f>
        <v/>
      </c>
      <c r="F6" s="9" t="inlineStr">
        <is>
          <t>Yes</t>
        </is>
      </c>
      <c r="G6" s="10" t="inlineStr">
        <is>
          <t>Replace</t>
        </is>
      </c>
    </row>
    <row r="7" ht="20" customHeight="1">
      <c r="A7" s="6" t="inlineStr">
        <is>
          <t>Accounting, Payroll &amp; Invoicing</t>
        </is>
      </c>
      <c r="B7" s="7" t="n">
        <v>65</v>
      </c>
      <c r="C7" s="7">
        <f>B7*12</f>
        <v/>
      </c>
      <c r="D7" s="8" t="n">
        <v>3</v>
      </c>
      <c r="E7" s="7">
        <f>IF(D7&gt;0, B7/D7, 0)</f>
        <v/>
      </c>
      <c r="F7" s="9" t="inlineStr">
        <is>
          <t>No</t>
        </is>
      </c>
      <c r="G7" s="9" t="inlineStr">
        <is>
          <t>Keep</t>
        </is>
      </c>
    </row>
    <row r="8" ht="20" customHeight="1">
      <c r="A8" s="6" t="inlineStr">
        <is>
          <t>Timesheet &amp; Shift Reconciliation</t>
        </is>
      </c>
      <c r="B8" s="7" t="n">
        <v>360</v>
      </c>
      <c r="C8" s="7">
        <f>B8*12</f>
        <v/>
      </c>
      <c r="D8" s="8" t="n">
        <v>18</v>
      </c>
      <c r="E8" s="7">
        <f>IF(D8&gt;0, B8/D8, 0)</f>
        <v/>
      </c>
      <c r="F8" s="9" t="inlineStr">
        <is>
          <t>Yes</t>
        </is>
      </c>
      <c r="G8" s="10" t="inlineStr">
        <is>
          <t>Build</t>
        </is>
      </c>
    </row>
    <row r="9" ht="20" customHeight="1">
      <c r="A9" s="6" t="inlineStr">
        <is>
          <t>Corporate Email &amp; Office Suite</t>
        </is>
      </c>
      <c r="B9" s="7" t="n">
        <v>216</v>
      </c>
      <c r="C9" s="7">
        <f>B9*12</f>
        <v/>
      </c>
      <c r="D9" s="8" t="n">
        <v>18</v>
      </c>
      <c r="E9" s="7">
        <f>IF(D9&gt;0, B9/D9, 0)</f>
        <v/>
      </c>
      <c r="F9" s="9" t="inlineStr">
        <is>
          <t>No</t>
        </is>
      </c>
      <c r="G9" s="9" t="inlineStr">
        <is>
          <t>Keep</t>
        </is>
      </c>
    </row>
    <row r="10" ht="20" customHeight="1">
      <c r="A10" s="6" t="inlineStr">
        <is>
          <t>Marketing Email &amp; Newsletter Tool</t>
        </is>
      </c>
      <c r="B10" s="7" t="n">
        <v>120</v>
      </c>
      <c r="C10" s="7">
        <f>B10*12</f>
        <v/>
      </c>
      <c r="D10" s="8" t="n">
        <v>2</v>
      </c>
      <c r="E10" s="7">
        <f>IF(D10&gt;0, B10/D10, 0)</f>
        <v/>
      </c>
      <c r="F10" s="9" t="inlineStr">
        <is>
          <t>No</t>
        </is>
      </c>
      <c r="G10" s="9" t="inlineStr">
        <is>
          <t>Keep</t>
        </is>
      </c>
    </row>
    <row r="11" ht="20" customHeight="1">
      <c r="A11" s="6" t="inlineStr">
        <is>
          <t>Data Extraction &amp; Scraping Proxy</t>
        </is>
      </c>
      <c r="B11" s="7" t="n">
        <v>190</v>
      </c>
      <c r="C11" s="7">
        <f>B11*12</f>
        <v/>
      </c>
      <c r="D11" s="8" t="n">
        <v>4</v>
      </c>
      <c r="E11" s="7">
        <f>IF(D11&gt;0, B11/D11, 0)</f>
        <v/>
      </c>
      <c r="F11" s="9" t="inlineStr">
        <is>
          <t>Yes</t>
        </is>
      </c>
      <c r="G11" s="10" t="inlineStr">
        <is>
          <t>Replace</t>
        </is>
      </c>
    </row>
    <row r="12" ht="20" customHeight="1">
      <c r="A12" s="6" t="inlineStr">
        <is>
          <t>Customer Support Shared Inbox</t>
        </is>
      </c>
      <c r="B12" s="7" t="n">
        <v>150</v>
      </c>
      <c r="C12" s="7">
        <f>B12*12</f>
        <v/>
      </c>
      <c r="D12" s="8" t="n">
        <v>5</v>
      </c>
      <c r="E12" s="7">
        <f>IF(D12&gt;0, B12/D12, 0)</f>
        <v/>
      </c>
      <c r="F12" s="9" t="inlineStr">
        <is>
          <t>No</t>
        </is>
      </c>
      <c r="G12" s="9" t="inlineStr">
        <is>
          <t>Keep</t>
        </is>
      </c>
    </row>
    <row r="13" ht="24" customHeight="1">
      <c r="A13" s="11" t="inlineStr">
        <is>
          <t>TOTAL RECURRING EXPENDITURE</t>
        </is>
      </c>
      <c r="B13" s="12">
        <f>SUM(B5:B12)</f>
        <v/>
      </c>
      <c r="C13" s="12">
        <f>SUM(C5:C12)</f>
        <v/>
      </c>
      <c r="D13" s="13" t="n"/>
      <c r="E13" s="13" t="n"/>
      <c r="F13" s="13" t="n"/>
      <c r="G13" s="13" t="n"/>
    </row>
    <row r="16">
      <c r="A16" s="14" t="inlineStr">
        <is>
          <t>How to interpret this audit:</t>
        </is>
      </c>
    </row>
    <row r="17">
      <c r="A17" s="15" t="inlineStr">
        <is>
          <t>1. Identify subscriptions with high 'Cost per Seat' and 'Yes' under Feels Overpriced.</t>
        </is>
      </c>
    </row>
    <row r="18">
      <c r="A18" s="15" t="inlineStr">
        <is>
          <t>2. Tools marked 'Build' are prime candidates for custom, single-purpose workflows with human approval gates.</t>
        </is>
      </c>
    </row>
    <row r="19">
      <c r="A19" s="15" t="inlineStr">
        <is>
          <t>3. Tools marked 'Keep' should remain as SaaS: commoditised infrastructure is cheaper to rent than to build and maintain.</t>
        </is>
      </c>
    </row>
    <row r="20">
      <c r="A20" s="15" t="inlineStr">
        <is>
          <t>4. Contact Aethonex at hello@aethonex.com or book a free Fit Call at https://www.aethonex.com/demo/ to review your completed sheet.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2026-10-29T11:40:27Z</dcterms:created>
  <dcterms:modified xmlns:dcterms="http://purl.org/dc/terms/" xmlns:xsi="http://www.w3.org/2001/XMLSchema-instance" xsi:type="dcterms:W3CDTF">2026-10-29T11:40:27Z</dcterms:modified>
</cp:coreProperties>
</file>